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Tabelle1" sheetId="9" r:id="rId1"/>
  </sheets>
  <calcPr calcId="145621"/>
</workbook>
</file>

<file path=xl/calcChain.xml><?xml version="1.0" encoding="utf-8"?>
<calcChain xmlns="http://schemas.openxmlformats.org/spreadsheetml/2006/main">
  <c r="G27" i="9" l="1"/>
  <c r="G40" i="9" s="1"/>
  <c r="F27" i="9"/>
  <c r="F40" i="9" s="1"/>
  <c r="E27" i="9"/>
  <c r="E40" i="9" s="1"/>
  <c r="D27" i="9"/>
  <c r="D40" i="9" s="1"/>
  <c r="C27" i="9"/>
  <c r="C40" i="9" s="1"/>
  <c r="B27" i="9"/>
  <c r="B40" i="9" s="1"/>
  <c r="G26" i="9"/>
  <c r="G39" i="9" s="1"/>
  <c r="F26" i="9"/>
  <c r="F39" i="9" s="1"/>
  <c r="E26" i="9"/>
  <c r="E39" i="9" s="1"/>
  <c r="D26" i="9"/>
  <c r="D39" i="9" s="1"/>
  <c r="C26" i="9"/>
  <c r="C39" i="9" s="1"/>
  <c r="B26" i="9"/>
  <c r="B39" i="9" s="1"/>
  <c r="G25" i="9"/>
  <c r="G38" i="9" s="1"/>
  <c r="F25" i="9"/>
  <c r="F38" i="9" s="1"/>
  <c r="E25" i="9"/>
  <c r="E38" i="9" s="1"/>
  <c r="D25" i="9"/>
  <c r="D38" i="9" s="1"/>
  <c r="C25" i="9"/>
  <c r="C38" i="9" s="1"/>
  <c r="B25" i="9"/>
  <c r="B38" i="9" s="1"/>
  <c r="G24" i="9"/>
  <c r="G37" i="9" s="1"/>
  <c r="F24" i="9"/>
  <c r="F37" i="9" s="1"/>
  <c r="E24" i="9"/>
  <c r="E37" i="9" s="1"/>
  <c r="D24" i="9"/>
  <c r="D37" i="9" s="1"/>
  <c r="C24" i="9"/>
  <c r="C37" i="9" s="1"/>
  <c r="B24" i="9"/>
  <c r="B37" i="9" s="1"/>
  <c r="G23" i="9"/>
  <c r="G36" i="9" s="1"/>
  <c r="F23" i="9"/>
  <c r="F36" i="9" s="1"/>
  <c r="E23" i="9"/>
  <c r="E36" i="9" s="1"/>
  <c r="D23" i="9"/>
  <c r="D36" i="9" s="1"/>
  <c r="C23" i="9"/>
  <c r="C36" i="9" s="1"/>
  <c r="B23" i="9"/>
  <c r="B36" i="9" s="1"/>
  <c r="G22" i="9"/>
  <c r="G35" i="9" s="1"/>
  <c r="F22" i="9"/>
  <c r="F35" i="9" s="1"/>
  <c r="E22" i="9"/>
  <c r="E35" i="9" s="1"/>
  <c r="D22" i="9"/>
  <c r="D35" i="9" s="1"/>
  <c r="C22" i="9"/>
  <c r="C35" i="9" s="1"/>
  <c r="B22" i="9"/>
  <c r="B35" i="9" s="1"/>
  <c r="G21" i="9"/>
  <c r="G34" i="9" s="1"/>
  <c r="F21" i="9"/>
  <c r="F34" i="9" s="1"/>
  <c r="E21" i="9"/>
  <c r="E34" i="9" s="1"/>
  <c r="D21" i="9"/>
  <c r="D34" i="9" s="1"/>
  <c r="C21" i="9"/>
  <c r="C34" i="9" s="1"/>
  <c r="B21" i="9"/>
  <c r="B34" i="9" s="1"/>
  <c r="G20" i="9"/>
  <c r="G33" i="9" s="1"/>
  <c r="F20" i="9"/>
  <c r="F33" i="9" s="1"/>
  <c r="E20" i="9"/>
  <c r="E33" i="9" s="1"/>
  <c r="D20" i="9"/>
  <c r="D33" i="9" s="1"/>
  <c r="C20" i="9"/>
  <c r="C33" i="9" s="1"/>
  <c r="B20" i="9"/>
  <c r="B33" i="9" s="1"/>
  <c r="G19" i="9"/>
  <c r="G32" i="9" s="1"/>
  <c r="F19" i="9"/>
  <c r="F32" i="9" s="1"/>
  <c r="E19" i="9"/>
  <c r="E32" i="9" s="1"/>
  <c r="D19" i="9"/>
  <c r="D32" i="9" s="1"/>
  <c r="C19" i="9"/>
  <c r="C32" i="9" s="1"/>
  <c r="B19" i="9"/>
  <c r="B32" i="9" s="1"/>
  <c r="G17" i="9"/>
  <c r="G30" i="9" s="1"/>
  <c r="G41" i="9" s="1"/>
  <c r="F17" i="9"/>
  <c r="F30" i="9" s="1"/>
  <c r="E17" i="9"/>
  <c r="E30" i="9" s="1"/>
  <c r="D17" i="9"/>
  <c r="D30" i="9" s="1"/>
  <c r="C17" i="9"/>
  <c r="C30" i="9" s="1"/>
  <c r="C41" i="9" s="1"/>
  <c r="B17" i="9"/>
  <c r="B30" i="9" s="1"/>
  <c r="G18" i="9"/>
  <c r="G31" i="9" s="1"/>
  <c r="F18" i="9"/>
  <c r="F31" i="9" s="1"/>
  <c r="E18" i="9"/>
  <c r="E31" i="9" s="1"/>
  <c r="D18" i="9"/>
  <c r="D31" i="9" s="1"/>
  <c r="C18" i="9"/>
  <c r="C31" i="9" s="1"/>
  <c r="B18" i="9"/>
  <c r="B31" i="9" s="1"/>
  <c r="H38" i="9" l="1"/>
  <c r="H31" i="9"/>
  <c r="F41" i="9"/>
  <c r="H35" i="9"/>
  <c r="H33" i="9"/>
  <c r="H37" i="9"/>
  <c r="H40" i="9"/>
  <c r="H39" i="9"/>
  <c r="H30" i="9"/>
  <c r="B41" i="9"/>
  <c r="D41" i="9"/>
  <c r="H36" i="9"/>
  <c r="H32" i="9"/>
  <c r="H34" i="9"/>
  <c r="E41" i="9"/>
</calcChain>
</file>

<file path=xl/comments1.xml><?xml version="1.0" encoding="utf-8"?>
<comments xmlns="http://schemas.openxmlformats.org/spreadsheetml/2006/main">
  <authors>
    <author>Christof Drexel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Inklusive Warmwasser. 60% der Gebäudewärme entfällt auf den Wohnbau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Studie "Energiemanagement im Einzelhandel, 2017": FOOD-Handel 407 kWh/m² Energie; 80% Strom 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Geringer Anteil elektrische Energie für Öffis (Schiene).</t>
        </r>
      </text>
    </comment>
  </commentList>
</comments>
</file>

<file path=xl/sharedStrings.xml><?xml version="1.0" encoding="utf-8"?>
<sst xmlns="http://schemas.openxmlformats.org/spreadsheetml/2006/main" count="55" uniqueCount="22">
  <si>
    <t>Stromanwendungen</t>
  </si>
  <si>
    <t>Treibstoffe</t>
  </si>
  <si>
    <t>Gebäudewärme</t>
  </si>
  <si>
    <t>Prozesswärme</t>
  </si>
  <si>
    <t>Methan, Lachgas</t>
  </si>
  <si>
    <t>TH-Effekt Fliegen</t>
  </si>
  <si>
    <t>absolut</t>
  </si>
  <si>
    <t>Ernährung</t>
  </si>
  <si>
    <t>Bauen und Wohnen</t>
  </si>
  <si>
    <t>Öffentlicher Bereich</t>
  </si>
  <si>
    <t>Sonstiger Konsum</t>
  </si>
  <si>
    <t>Sport und Freizeit</t>
  </si>
  <si>
    <t>Haushaltsstrom</t>
  </si>
  <si>
    <t>Haustiere</t>
  </si>
  <si>
    <t>Urlaub</t>
  </si>
  <si>
    <t>Methan und Lachgas</t>
  </si>
  <si>
    <t>Fliegen, privat</t>
  </si>
  <si>
    <t>Quellen: siehe Buch, Anhang, Datenquellen</t>
  </si>
  <si>
    <t>Aufteilung der Verbrauchssektoren auf die einzelnen Lebensbereiche</t>
  </si>
  <si>
    <t>Private Verkehr</t>
  </si>
  <si>
    <t>Fahrzeugbesitz</t>
  </si>
  <si>
    <t>Ergänzt durch eigene Abschätzungen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</si>
</sst>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2" fontId="0" fillId="0" borderId="0" xfId="0" applyNumberFormat="1"/>
    <xf numFmtId="2" fontId="2" fillId="0" borderId="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9" fontId="0" fillId="0" borderId="0" xfId="0" applyNumberFormat="1" applyFont="1"/>
    <xf numFmtId="9" fontId="0" fillId="0" borderId="0" xfId="0" applyNumberFormat="1" applyFont="1" applyFill="1"/>
    <xf numFmtId="0" fontId="0" fillId="0" borderId="0" xfId="0" applyFont="1" applyFill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18" sqref="K18"/>
    </sheetView>
  </sheetViews>
  <sheetFormatPr baseColWidth="10" defaultRowHeight="15" x14ac:dyDescent="0.25"/>
  <cols>
    <col min="1" max="2" width="19.140625" bestFit="1" customWidth="1"/>
    <col min="3" max="3" width="10.85546875" bestFit="1" customWidth="1"/>
    <col min="4" max="4" width="15.140625" bestFit="1" customWidth="1"/>
    <col min="5" max="5" width="13.85546875" bestFit="1" customWidth="1"/>
    <col min="6" max="6" width="19" bestFit="1" customWidth="1"/>
    <col min="7" max="7" width="16.42578125" bestFit="1" customWidth="1"/>
    <col min="8" max="8" width="6.5703125" bestFit="1" customWidth="1"/>
    <col min="9" max="9" width="7.5703125" bestFit="1" customWidth="1"/>
  </cols>
  <sheetData>
    <row r="1" spans="1:9" x14ac:dyDescent="0.25">
      <c r="A1" s="2" t="s">
        <v>18</v>
      </c>
    </row>
    <row r="3" spans="1:9" x14ac:dyDescent="0.25">
      <c r="A3" s="3"/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3" t="s">
        <v>5</v>
      </c>
      <c r="H3" s="3"/>
      <c r="I3" s="3" t="s">
        <v>6</v>
      </c>
    </row>
    <row r="4" spans="1:9" x14ac:dyDescent="0.25">
      <c r="A4" s="3" t="s">
        <v>8</v>
      </c>
      <c r="B4" s="10">
        <v>0.03</v>
      </c>
      <c r="C4" s="10">
        <v>0.05</v>
      </c>
      <c r="D4" s="10">
        <v>0.82</v>
      </c>
      <c r="E4" s="10">
        <v>0.1</v>
      </c>
      <c r="F4" s="10">
        <v>0</v>
      </c>
      <c r="G4" s="10"/>
      <c r="H4" s="3"/>
      <c r="I4" s="3">
        <v>1.9</v>
      </c>
    </row>
    <row r="5" spans="1:9" x14ac:dyDescent="0.25">
      <c r="A5" s="3" t="s">
        <v>7</v>
      </c>
      <c r="B5" s="10">
        <v>0.18</v>
      </c>
      <c r="C5" s="10">
        <v>0.08</v>
      </c>
      <c r="D5" s="10">
        <v>0.04</v>
      </c>
      <c r="E5" s="10">
        <v>0.08</v>
      </c>
      <c r="F5" s="10">
        <v>0.59</v>
      </c>
      <c r="G5" s="10">
        <v>0.03</v>
      </c>
      <c r="H5" s="3"/>
      <c r="I5" s="3">
        <v>1.8</v>
      </c>
    </row>
    <row r="6" spans="1:9" x14ac:dyDescent="0.25">
      <c r="A6" s="3" t="s">
        <v>9</v>
      </c>
      <c r="B6" s="10">
        <v>0.4</v>
      </c>
      <c r="C6" s="10">
        <v>0.23</v>
      </c>
      <c r="D6" s="10">
        <v>0.27</v>
      </c>
      <c r="E6" s="10">
        <v>7.0000000000000007E-2</v>
      </c>
      <c r="F6" s="10">
        <v>0</v>
      </c>
      <c r="G6" s="10">
        <v>0.03</v>
      </c>
      <c r="H6" s="3"/>
      <c r="I6" s="3">
        <v>1.9</v>
      </c>
    </row>
    <row r="7" spans="1:9" x14ac:dyDescent="0.25">
      <c r="A7" t="s">
        <v>19</v>
      </c>
      <c r="B7" s="10">
        <v>0.03</v>
      </c>
      <c r="C7" s="10">
        <v>0.97</v>
      </c>
      <c r="D7" s="10">
        <v>0</v>
      </c>
      <c r="E7" s="10">
        <v>0</v>
      </c>
      <c r="F7" s="10">
        <v>0</v>
      </c>
      <c r="G7" s="10"/>
      <c r="H7" s="3"/>
      <c r="I7" s="3">
        <v>1.5</v>
      </c>
    </row>
    <row r="8" spans="1:9" x14ac:dyDescent="0.25">
      <c r="A8" s="3" t="s">
        <v>10</v>
      </c>
      <c r="B8" s="10">
        <v>0.31</v>
      </c>
      <c r="C8" s="10">
        <v>0.11</v>
      </c>
      <c r="D8" s="10">
        <v>0.04</v>
      </c>
      <c r="E8" s="10">
        <v>0.51</v>
      </c>
      <c r="F8" s="10">
        <v>0</v>
      </c>
      <c r="G8" s="10">
        <v>0.03</v>
      </c>
      <c r="H8" s="3"/>
      <c r="I8" s="3">
        <v>1.5</v>
      </c>
    </row>
    <row r="9" spans="1:9" x14ac:dyDescent="0.25">
      <c r="A9" s="3" t="s">
        <v>11</v>
      </c>
      <c r="B9" s="10">
        <v>0.59</v>
      </c>
      <c r="C9" s="10">
        <v>0.12</v>
      </c>
      <c r="D9" s="10">
        <v>0.1</v>
      </c>
      <c r="E9" s="10">
        <v>0.16</v>
      </c>
      <c r="F9" s="10">
        <v>0</v>
      </c>
      <c r="G9" s="10">
        <v>0.03</v>
      </c>
      <c r="H9" s="3"/>
      <c r="I9" s="3">
        <v>0.9</v>
      </c>
    </row>
    <row r="10" spans="1:9" x14ac:dyDescent="0.25">
      <c r="A10" t="s">
        <v>20</v>
      </c>
      <c r="B10" s="10">
        <v>0.22</v>
      </c>
      <c r="C10" s="10">
        <v>0.1</v>
      </c>
      <c r="D10" s="10">
        <v>0.04</v>
      </c>
      <c r="E10" s="10">
        <v>0.61</v>
      </c>
      <c r="F10" s="10">
        <v>0</v>
      </c>
      <c r="G10" s="10">
        <v>0.03</v>
      </c>
      <c r="H10" s="3"/>
      <c r="I10" s="3">
        <v>0.6</v>
      </c>
    </row>
    <row r="11" spans="1:9" x14ac:dyDescent="0.25">
      <c r="A11" t="s">
        <v>16</v>
      </c>
      <c r="B11" s="11">
        <v>0.02</v>
      </c>
      <c r="C11" s="11">
        <v>0.35</v>
      </c>
      <c r="D11" s="11">
        <v>0.01</v>
      </c>
      <c r="E11" s="11">
        <v>0.03</v>
      </c>
      <c r="F11" s="11">
        <v>0</v>
      </c>
      <c r="G11" s="11">
        <v>0.59</v>
      </c>
      <c r="H11" s="3"/>
      <c r="I11" s="12">
        <v>0.6</v>
      </c>
    </row>
    <row r="12" spans="1:9" x14ac:dyDescent="0.25">
      <c r="A12" s="3" t="s">
        <v>12</v>
      </c>
      <c r="B12" s="10">
        <v>1</v>
      </c>
      <c r="C12" s="10">
        <v>0</v>
      </c>
      <c r="D12" s="10">
        <v>0</v>
      </c>
      <c r="E12" s="10">
        <v>0</v>
      </c>
      <c r="F12" s="10">
        <v>0</v>
      </c>
      <c r="G12" s="10"/>
      <c r="H12" s="3"/>
      <c r="I12" s="3">
        <v>0.6</v>
      </c>
    </row>
    <row r="13" spans="1:9" x14ac:dyDescent="0.25">
      <c r="A13" s="3" t="s">
        <v>13</v>
      </c>
      <c r="B13" s="10">
        <v>0.14000000000000001</v>
      </c>
      <c r="C13" s="10">
        <v>0.08</v>
      </c>
      <c r="D13" s="10">
        <v>0.06</v>
      </c>
      <c r="E13" s="10">
        <v>0</v>
      </c>
      <c r="F13" s="10">
        <v>0.72</v>
      </c>
      <c r="G13" s="10">
        <v>0.02</v>
      </c>
      <c r="H13" s="3"/>
      <c r="I13" s="3">
        <v>0.4</v>
      </c>
    </row>
    <row r="14" spans="1:9" x14ac:dyDescent="0.25">
      <c r="A14" s="3" t="s">
        <v>14</v>
      </c>
      <c r="B14" s="10">
        <v>0.56999999999999995</v>
      </c>
      <c r="C14" s="10">
        <v>0.12</v>
      </c>
      <c r="D14" s="11">
        <v>0.22</v>
      </c>
      <c r="E14" s="10">
        <v>0.09</v>
      </c>
      <c r="F14" s="11">
        <v>0</v>
      </c>
      <c r="G14" s="10"/>
      <c r="H14" s="3"/>
      <c r="I14" s="3">
        <v>0.3</v>
      </c>
    </row>
    <row r="16" spans="1:9" x14ac:dyDescent="0.25">
      <c r="B16" t="s">
        <v>0</v>
      </c>
      <c r="C16" t="s">
        <v>1</v>
      </c>
      <c r="D16" t="s">
        <v>2</v>
      </c>
      <c r="E16" t="s">
        <v>3</v>
      </c>
      <c r="F16" t="s">
        <v>15</v>
      </c>
      <c r="G16" t="s">
        <v>5</v>
      </c>
    </row>
    <row r="17" spans="1:8" x14ac:dyDescent="0.25">
      <c r="A17" s="3" t="s">
        <v>8</v>
      </c>
      <c r="B17" s="5">
        <f t="shared" ref="B17:G17" si="0">B4*$I4</f>
        <v>5.6999999999999995E-2</v>
      </c>
      <c r="C17" s="5">
        <f t="shared" si="0"/>
        <v>9.5000000000000001E-2</v>
      </c>
      <c r="D17" s="5">
        <f t="shared" si="0"/>
        <v>1.5579999999999998</v>
      </c>
      <c r="E17" s="5">
        <f t="shared" si="0"/>
        <v>0.19</v>
      </c>
      <c r="F17" s="5">
        <f t="shared" si="0"/>
        <v>0</v>
      </c>
      <c r="G17" s="5">
        <f t="shared" si="0"/>
        <v>0</v>
      </c>
    </row>
    <row r="18" spans="1:8" x14ac:dyDescent="0.25">
      <c r="A18" s="3" t="s">
        <v>7</v>
      </c>
      <c r="B18" s="5">
        <f t="shared" ref="B18:G27" si="1">B5*$I5</f>
        <v>0.32400000000000001</v>
      </c>
      <c r="C18" s="5">
        <f t="shared" si="1"/>
        <v>0.14400000000000002</v>
      </c>
      <c r="D18" s="5">
        <f t="shared" si="1"/>
        <v>7.2000000000000008E-2</v>
      </c>
      <c r="E18" s="5">
        <f t="shared" si="1"/>
        <v>0.14400000000000002</v>
      </c>
      <c r="F18" s="5">
        <f t="shared" si="1"/>
        <v>1.0620000000000001</v>
      </c>
      <c r="G18" s="5">
        <f t="shared" si="1"/>
        <v>5.3999999999999999E-2</v>
      </c>
    </row>
    <row r="19" spans="1:8" x14ac:dyDescent="0.25">
      <c r="A19" s="3" t="s">
        <v>9</v>
      </c>
      <c r="B19" s="5">
        <f t="shared" si="1"/>
        <v>0.76</v>
      </c>
      <c r="C19" s="5">
        <f t="shared" si="1"/>
        <v>0.437</v>
      </c>
      <c r="D19" s="5">
        <f t="shared" si="1"/>
        <v>0.51300000000000001</v>
      </c>
      <c r="E19" s="5">
        <f t="shared" si="1"/>
        <v>0.13300000000000001</v>
      </c>
      <c r="F19" s="5">
        <f t="shared" si="1"/>
        <v>0</v>
      </c>
      <c r="G19" s="5">
        <f t="shared" si="1"/>
        <v>5.6999999999999995E-2</v>
      </c>
    </row>
    <row r="20" spans="1:8" x14ac:dyDescent="0.25">
      <c r="A20" t="s">
        <v>19</v>
      </c>
      <c r="B20" s="5">
        <f t="shared" si="1"/>
        <v>4.4999999999999998E-2</v>
      </c>
      <c r="C20" s="5">
        <f t="shared" si="1"/>
        <v>1.4550000000000001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</row>
    <row r="21" spans="1:8" x14ac:dyDescent="0.25">
      <c r="A21" s="3" t="s">
        <v>10</v>
      </c>
      <c r="B21" s="5">
        <f t="shared" si="1"/>
        <v>0.46499999999999997</v>
      </c>
      <c r="C21" s="5">
        <f t="shared" si="1"/>
        <v>0.16500000000000001</v>
      </c>
      <c r="D21" s="5">
        <f t="shared" si="1"/>
        <v>0.06</v>
      </c>
      <c r="E21" s="5">
        <f t="shared" si="1"/>
        <v>0.76500000000000001</v>
      </c>
      <c r="F21" s="5">
        <f t="shared" si="1"/>
        <v>0</v>
      </c>
      <c r="G21" s="5">
        <f t="shared" si="1"/>
        <v>4.4999999999999998E-2</v>
      </c>
    </row>
    <row r="22" spans="1:8" x14ac:dyDescent="0.25">
      <c r="A22" s="3" t="s">
        <v>11</v>
      </c>
      <c r="B22" s="5">
        <f t="shared" si="1"/>
        <v>0.53100000000000003</v>
      </c>
      <c r="C22" s="5">
        <f t="shared" si="1"/>
        <v>0.108</v>
      </c>
      <c r="D22" s="5">
        <f t="shared" si="1"/>
        <v>9.0000000000000011E-2</v>
      </c>
      <c r="E22" s="5">
        <f t="shared" si="1"/>
        <v>0.14400000000000002</v>
      </c>
      <c r="F22" s="5">
        <f t="shared" si="1"/>
        <v>0</v>
      </c>
      <c r="G22" s="5">
        <f t="shared" si="1"/>
        <v>2.7E-2</v>
      </c>
    </row>
    <row r="23" spans="1:8" x14ac:dyDescent="0.25">
      <c r="A23" t="s">
        <v>20</v>
      </c>
      <c r="B23" s="5">
        <f t="shared" si="1"/>
        <v>0.13200000000000001</v>
      </c>
      <c r="C23" s="5">
        <f t="shared" si="1"/>
        <v>0.06</v>
      </c>
      <c r="D23" s="5">
        <f t="shared" si="1"/>
        <v>2.4E-2</v>
      </c>
      <c r="E23" s="5">
        <f t="shared" si="1"/>
        <v>0.36599999999999999</v>
      </c>
      <c r="F23" s="5">
        <f t="shared" si="1"/>
        <v>0</v>
      </c>
      <c r="G23" s="5">
        <f t="shared" si="1"/>
        <v>1.7999999999999999E-2</v>
      </c>
    </row>
    <row r="24" spans="1:8" x14ac:dyDescent="0.25">
      <c r="A24" t="s">
        <v>16</v>
      </c>
      <c r="B24" s="5">
        <f t="shared" si="1"/>
        <v>1.2E-2</v>
      </c>
      <c r="C24" s="5">
        <f t="shared" si="1"/>
        <v>0.21</v>
      </c>
      <c r="D24" s="5">
        <f t="shared" si="1"/>
        <v>6.0000000000000001E-3</v>
      </c>
      <c r="E24" s="5">
        <f t="shared" si="1"/>
        <v>1.7999999999999999E-2</v>
      </c>
      <c r="F24" s="5">
        <f t="shared" si="1"/>
        <v>0</v>
      </c>
      <c r="G24" s="5">
        <f t="shared" si="1"/>
        <v>0.35399999999999998</v>
      </c>
    </row>
    <row r="25" spans="1:8" x14ac:dyDescent="0.25">
      <c r="A25" s="3" t="s">
        <v>12</v>
      </c>
      <c r="B25" s="5">
        <f t="shared" si="1"/>
        <v>0.6</v>
      </c>
      <c r="C25" s="5">
        <f t="shared" si="1"/>
        <v>0</v>
      </c>
      <c r="D25" s="5">
        <f t="shared" si="1"/>
        <v>0</v>
      </c>
      <c r="E25" s="5">
        <f t="shared" si="1"/>
        <v>0</v>
      </c>
      <c r="F25" s="5">
        <f t="shared" si="1"/>
        <v>0</v>
      </c>
      <c r="G25" s="5">
        <f t="shared" si="1"/>
        <v>0</v>
      </c>
    </row>
    <row r="26" spans="1:8" x14ac:dyDescent="0.25">
      <c r="A26" s="3" t="s">
        <v>13</v>
      </c>
      <c r="B26" s="5">
        <f t="shared" si="1"/>
        <v>5.6000000000000008E-2</v>
      </c>
      <c r="C26" s="5">
        <f t="shared" si="1"/>
        <v>3.2000000000000001E-2</v>
      </c>
      <c r="D26" s="5">
        <f t="shared" si="1"/>
        <v>2.4E-2</v>
      </c>
      <c r="E26" s="5">
        <f t="shared" si="1"/>
        <v>0</v>
      </c>
      <c r="F26" s="5">
        <f t="shared" si="1"/>
        <v>0.28799999999999998</v>
      </c>
      <c r="G26" s="5">
        <f t="shared" si="1"/>
        <v>8.0000000000000002E-3</v>
      </c>
    </row>
    <row r="27" spans="1:8" x14ac:dyDescent="0.25">
      <c r="A27" s="3" t="s">
        <v>14</v>
      </c>
      <c r="B27" s="5">
        <f t="shared" si="1"/>
        <v>0.17099999999999999</v>
      </c>
      <c r="C27" s="5">
        <f t="shared" si="1"/>
        <v>3.5999999999999997E-2</v>
      </c>
      <c r="D27" s="5">
        <f t="shared" si="1"/>
        <v>6.6000000000000003E-2</v>
      </c>
      <c r="E27" s="5">
        <f t="shared" si="1"/>
        <v>2.7E-2</v>
      </c>
      <c r="F27" s="5">
        <f t="shared" si="1"/>
        <v>0</v>
      </c>
      <c r="G27" s="5">
        <f t="shared" si="1"/>
        <v>0</v>
      </c>
    </row>
    <row r="29" spans="1:8" s="1" customFormat="1" x14ac:dyDescent="0.25">
      <c r="B29" t="s">
        <v>0</v>
      </c>
      <c r="C29" t="s">
        <v>1</v>
      </c>
      <c r="D29" t="s">
        <v>2</v>
      </c>
      <c r="E29" t="s">
        <v>3</v>
      </c>
      <c r="F29" t="s">
        <v>15</v>
      </c>
      <c r="G29" t="s">
        <v>5</v>
      </c>
    </row>
    <row r="30" spans="1:8" x14ac:dyDescent="0.25">
      <c r="A30" t="s">
        <v>8</v>
      </c>
      <c r="B30" s="6">
        <f t="shared" ref="B30:G30" si="2">B17</f>
        <v>5.6999999999999995E-2</v>
      </c>
      <c r="C30" s="7">
        <f t="shared" si="2"/>
        <v>9.5000000000000001E-2</v>
      </c>
      <c r="D30" s="7">
        <f t="shared" si="2"/>
        <v>1.5579999999999998</v>
      </c>
      <c r="E30" s="8">
        <f t="shared" si="2"/>
        <v>0.19</v>
      </c>
      <c r="F30" s="6">
        <f t="shared" si="2"/>
        <v>0</v>
      </c>
      <c r="G30" s="6">
        <f t="shared" si="2"/>
        <v>0</v>
      </c>
      <c r="H30">
        <f t="shared" ref="H30:H39" si="3">SUM(B30:G30)</f>
        <v>1.8999999999999997</v>
      </c>
    </row>
    <row r="31" spans="1:8" x14ac:dyDescent="0.25">
      <c r="A31" t="s">
        <v>7</v>
      </c>
      <c r="B31" s="6">
        <f t="shared" ref="B31:G31" si="4">B18</f>
        <v>0.32400000000000001</v>
      </c>
      <c r="C31" s="6">
        <f t="shared" si="4"/>
        <v>0.14400000000000002</v>
      </c>
      <c r="D31" s="9">
        <f t="shared" si="4"/>
        <v>7.2000000000000008E-2</v>
      </c>
      <c r="E31" s="6">
        <f t="shared" si="4"/>
        <v>0.14400000000000002</v>
      </c>
      <c r="F31" s="6">
        <f t="shared" si="4"/>
        <v>1.0620000000000001</v>
      </c>
      <c r="G31" s="6">
        <f t="shared" si="4"/>
        <v>5.3999999999999999E-2</v>
      </c>
      <c r="H31">
        <f>SUM(B31:G31)</f>
        <v>1.8</v>
      </c>
    </row>
    <row r="32" spans="1:8" x14ac:dyDescent="0.25">
      <c r="A32" t="s">
        <v>9</v>
      </c>
      <c r="B32" s="6">
        <f t="shared" ref="B32:G40" si="5">B19</f>
        <v>0.76</v>
      </c>
      <c r="C32" s="6">
        <f t="shared" si="5"/>
        <v>0.437</v>
      </c>
      <c r="D32" s="6">
        <f t="shared" si="5"/>
        <v>0.51300000000000001</v>
      </c>
      <c r="E32" s="6">
        <f t="shared" si="5"/>
        <v>0.13300000000000001</v>
      </c>
      <c r="F32" s="6">
        <f t="shared" si="5"/>
        <v>0</v>
      </c>
      <c r="G32" s="6">
        <f t="shared" si="5"/>
        <v>5.6999999999999995E-2</v>
      </c>
      <c r="H32">
        <f t="shared" si="3"/>
        <v>1.9</v>
      </c>
    </row>
    <row r="33" spans="1:8" x14ac:dyDescent="0.25">
      <c r="A33" t="s">
        <v>19</v>
      </c>
      <c r="B33" s="6">
        <f t="shared" si="5"/>
        <v>4.4999999999999998E-2</v>
      </c>
      <c r="C33" s="6">
        <f t="shared" si="5"/>
        <v>1.4550000000000001</v>
      </c>
      <c r="D33" s="6">
        <f t="shared" si="5"/>
        <v>0</v>
      </c>
      <c r="E33" s="6">
        <f t="shared" si="5"/>
        <v>0</v>
      </c>
      <c r="F33" s="6">
        <f t="shared" si="5"/>
        <v>0</v>
      </c>
      <c r="G33" s="6">
        <f t="shared" si="5"/>
        <v>0</v>
      </c>
      <c r="H33">
        <f t="shared" si="3"/>
        <v>1.5</v>
      </c>
    </row>
    <row r="34" spans="1:8" x14ac:dyDescent="0.25">
      <c r="A34" s="3" t="s">
        <v>10</v>
      </c>
      <c r="B34" s="6">
        <f t="shared" si="5"/>
        <v>0.46499999999999997</v>
      </c>
      <c r="C34" s="6">
        <f t="shared" si="5"/>
        <v>0.16500000000000001</v>
      </c>
      <c r="D34" s="6">
        <f t="shared" si="5"/>
        <v>0.06</v>
      </c>
      <c r="E34" s="6">
        <f t="shared" si="5"/>
        <v>0.76500000000000001</v>
      </c>
      <c r="F34" s="6">
        <f t="shared" si="5"/>
        <v>0</v>
      </c>
      <c r="G34" s="6">
        <f t="shared" si="5"/>
        <v>4.4999999999999998E-2</v>
      </c>
      <c r="H34">
        <f t="shared" si="3"/>
        <v>1.5</v>
      </c>
    </row>
    <row r="35" spans="1:8" x14ac:dyDescent="0.25">
      <c r="A35" t="s">
        <v>11</v>
      </c>
      <c r="B35" s="6">
        <f t="shared" si="5"/>
        <v>0.53100000000000003</v>
      </c>
      <c r="C35" s="6">
        <f t="shared" si="5"/>
        <v>0.108</v>
      </c>
      <c r="D35" s="6">
        <f t="shared" si="5"/>
        <v>9.0000000000000011E-2</v>
      </c>
      <c r="E35" s="6">
        <f t="shared" si="5"/>
        <v>0.14400000000000002</v>
      </c>
      <c r="F35" s="6">
        <f t="shared" si="5"/>
        <v>0</v>
      </c>
      <c r="G35" s="6">
        <f t="shared" si="5"/>
        <v>2.7E-2</v>
      </c>
      <c r="H35">
        <f t="shared" si="3"/>
        <v>0.9</v>
      </c>
    </row>
    <row r="36" spans="1:8" x14ac:dyDescent="0.25">
      <c r="A36" t="s">
        <v>20</v>
      </c>
      <c r="B36" s="6">
        <f t="shared" si="5"/>
        <v>0.13200000000000001</v>
      </c>
      <c r="C36" s="6">
        <f t="shared" si="5"/>
        <v>0.06</v>
      </c>
      <c r="D36" s="6">
        <f t="shared" si="5"/>
        <v>2.4E-2</v>
      </c>
      <c r="E36" s="6">
        <f t="shared" si="5"/>
        <v>0.36599999999999999</v>
      </c>
      <c r="F36" s="6">
        <f t="shared" si="5"/>
        <v>0</v>
      </c>
      <c r="G36" s="6">
        <f t="shared" si="5"/>
        <v>1.7999999999999999E-2</v>
      </c>
      <c r="H36">
        <f t="shared" si="3"/>
        <v>0.6</v>
      </c>
    </row>
    <row r="37" spans="1:8" x14ac:dyDescent="0.25">
      <c r="A37" t="s">
        <v>16</v>
      </c>
      <c r="B37" s="6">
        <f t="shared" si="5"/>
        <v>1.2E-2</v>
      </c>
      <c r="C37" s="6">
        <f t="shared" si="5"/>
        <v>0.21</v>
      </c>
      <c r="D37" s="6">
        <f t="shared" si="5"/>
        <v>6.0000000000000001E-3</v>
      </c>
      <c r="E37" s="6">
        <f t="shared" si="5"/>
        <v>1.7999999999999999E-2</v>
      </c>
      <c r="F37" s="6">
        <f t="shared" si="5"/>
        <v>0</v>
      </c>
      <c r="G37" s="6">
        <f t="shared" si="5"/>
        <v>0.35399999999999998</v>
      </c>
      <c r="H37">
        <f t="shared" si="3"/>
        <v>0.6</v>
      </c>
    </row>
    <row r="38" spans="1:8" x14ac:dyDescent="0.25">
      <c r="A38" t="s">
        <v>12</v>
      </c>
      <c r="B38" s="6">
        <f t="shared" si="5"/>
        <v>0.6</v>
      </c>
      <c r="C38" s="6">
        <f t="shared" si="5"/>
        <v>0</v>
      </c>
      <c r="D38" s="6">
        <f t="shared" si="5"/>
        <v>0</v>
      </c>
      <c r="E38" s="6">
        <f t="shared" si="5"/>
        <v>0</v>
      </c>
      <c r="F38" s="6">
        <f t="shared" si="5"/>
        <v>0</v>
      </c>
      <c r="G38" s="6">
        <f t="shared" si="5"/>
        <v>0</v>
      </c>
      <c r="H38">
        <f t="shared" si="3"/>
        <v>0.6</v>
      </c>
    </row>
    <row r="39" spans="1:8" x14ac:dyDescent="0.25">
      <c r="A39" t="s">
        <v>13</v>
      </c>
      <c r="B39" s="6">
        <f t="shared" si="5"/>
        <v>5.6000000000000008E-2</v>
      </c>
      <c r="C39" s="6">
        <f t="shared" si="5"/>
        <v>3.2000000000000001E-2</v>
      </c>
      <c r="D39" s="6">
        <f t="shared" si="5"/>
        <v>2.4E-2</v>
      </c>
      <c r="E39" s="6">
        <f t="shared" si="5"/>
        <v>0</v>
      </c>
      <c r="F39" s="6">
        <f t="shared" si="5"/>
        <v>0.28799999999999998</v>
      </c>
      <c r="G39" s="6">
        <f t="shared" si="5"/>
        <v>8.0000000000000002E-3</v>
      </c>
      <c r="H39" s="13">
        <f t="shared" si="3"/>
        <v>0.40800000000000003</v>
      </c>
    </row>
    <row r="40" spans="1:8" x14ac:dyDescent="0.25">
      <c r="A40" t="s">
        <v>14</v>
      </c>
      <c r="B40" s="6">
        <f t="shared" si="5"/>
        <v>0.17099999999999999</v>
      </c>
      <c r="C40" s="6">
        <f t="shared" si="5"/>
        <v>3.5999999999999997E-2</v>
      </c>
      <c r="D40" s="6">
        <f t="shared" si="5"/>
        <v>6.6000000000000003E-2</v>
      </c>
      <c r="E40" s="6">
        <f t="shared" si="5"/>
        <v>2.7E-2</v>
      </c>
      <c r="F40" s="6">
        <f t="shared" si="5"/>
        <v>0</v>
      </c>
      <c r="G40" s="6">
        <f t="shared" si="5"/>
        <v>0</v>
      </c>
      <c r="H40">
        <f>SUM(B40:G40)</f>
        <v>0.30000000000000004</v>
      </c>
    </row>
    <row r="41" spans="1:8" x14ac:dyDescent="0.25">
      <c r="B41" s="5">
        <f t="shared" ref="B41:G41" si="6">SUM(B30:B40)</f>
        <v>3.153</v>
      </c>
      <c r="C41" s="5">
        <f t="shared" si="6"/>
        <v>2.7420000000000004</v>
      </c>
      <c r="D41" s="5">
        <f t="shared" si="6"/>
        <v>2.4129999999999994</v>
      </c>
      <c r="E41" s="5">
        <f t="shared" si="6"/>
        <v>1.7869999999999999</v>
      </c>
      <c r="F41" s="5">
        <f t="shared" si="6"/>
        <v>1.35</v>
      </c>
      <c r="G41" s="5">
        <f t="shared" si="6"/>
        <v>0.56299999999999994</v>
      </c>
    </row>
    <row r="43" spans="1:8" x14ac:dyDescent="0.25">
      <c r="A43" t="s">
        <v>17</v>
      </c>
    </row>
    <row r="44" spans="1:8" x14ac:dyDescent="0.25">
      <c r="A44" t="s">
        <v>21</v>
      </c>
    </row>
  </sheetData>
  <conditionalFormatting sqref="B17:G2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:G4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0:H40 B41:G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G4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{3743EB35-B949-4B46-9AE0-00B45F7241C6}</x14:id>
        </ext>
      </extLst>
    </cfRule>
  </conditionalFormatting>
  <pageMargins left="0.7" right="0.7" top="0.78740157499999996" bottom="0.78740157499999996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43EB35-B949-4B46-9AE0-00B45F7241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B30:G40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2018-03-26T08:35:40Z</dcterms:created>
  <dcterms:modified xsi:type="dcterms:W3CDTF">2018-04-04T13:27:24Z</dcterms:modified>
</cp:coreProperties>
</file>